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5280" windowHeight="417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27" i="1"/>
  <c r="G21"/>
  <c r="G19"/>
  <c r="G12"/>
  <c r="F45"/>
  <c r="G45"/>
  <c r="G47" s="1"/>
  <c r="H45"/>
  <c r="H47" s="1"/>
  <c r="E45"/>
  <c r="D45"/>
  <c r="C45"/>
  <c r="C47" s="1"/>
  <c r="D47"/>
  <c r="F47"/>
  <c r="H36"/>
  <c r="G36"/>
  <c r="F36"/>
  <c r="E36"/>
  <c r="D36"/>
  <c r="C36"/>
  <c r="F19"/>
  <c r="F21" s="1"/>
  <c r="E19"/>
  <c r="E21" s="1"/>
  <c r="D19"/>
  <c r="D21" s="1"/>
  <c r="C19"/>
  <c r="C21" s="1"/>
  <c r="F12"/>
  <c r="E12"/>
  <c r="D12"/>
  <c r="C12"/>
  <c r="K8" l="1"/>
  <c r="E47"/>
  <c r="K32" s="1"/>
</calcChain>
</file>

<file path=xl/sharedStrings.xml><?xml version="1.0" encoding="utf-8"?>
<sst xmlns="http://schemas.openxmlformats.org/spreadsheetml/2006/main" count="52" uniqueCount="30">
  <si>
    <t>Утверждаю</t>
  </si>
  <si>
    <t>Руководитель учреждения _____________</t>
  </si>
  <si>
    <t>КОД</t>
  </si>
  <si>
    <t>Плановая ст-ть одного дня на одного учащегося</t>
  </si>
  <si>
    <t>Количество довольствующихся</t>
  </si>
  <si>
    <t>Плановая ст-ть одного дня на на всех довольствующихся</t>
  </si>
  <si>
    <t>Продукты питания</t>
  </si>
  <si>
    <t>Ед. изм.</t>
  </si>
  <si>
    <t>Кол-во продуктов питания, подлежащих к закладке</t>
  </si>
  <si>
    <t>Итого</t>
  </si>
  <si>
    <t xml:space="preserve">Цена </t>
  </si>
  <si>
    <t xml:space="preserve">Сумма </t>
  </si>
  <si>
    <t>Шеф повар ______________________________________       Кладовщик _______________________________________</t>
  </si>
  <si>
    <t>Лагерь МЕНЮ – ТРЕБОВАНИЕ НА ВЫДАЧУ ПРОДУКТОВ ПИТАНИЯ 1-4 КЛАССАМ</t>
  </si>
  <si>
    <t>Завтрак</t>
  </si>
  <si>
    <t>Обед</t>
  </si>
  <si>
    <t>хлеб</t>
  </si>
  <si>
    <t>кг</t>
  </si>
  <si>
    <t>шт</t>
  </si>
  <si>
    <t>огурцы</t>
  </si>
  <si>
    <t>капуста</t>
  </si>
  <si>
    <t>12 июня 2025г</t>
  </si>
  <si>
    <t>яйца</t>
  </si>
  <si>
    <t>зел горош</t>
  </si>
  <si>
    <t>йогурт</t>
  </si>
  <si>
    <t>кофе</t>
  </si>
  <si>
    <t>сметана</t>
  </si>
  <si>
    <t>рыба</t>
  </si>
  <si>
    <t>картофель</t>
  </si>
  <si>
    <t>кисель</t>
  </si>
</sst>
</file>

<file path=xl/styles.xml><?xml version="1.0" encoding="utf-8"?>
<styleSheet xmlns="http://schemas.openxmlformats.org/spreadsheetml/2006/main">
  <fonts count="9">
    <font>
      <sz val="12"/>
      <color theme="1"/>
      <name val="Times New Roman"/>
      <family val="2"/>
      <charset val="204"/>
    </font>
    <font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1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1" fontId="0" fillId="0" borderId="0" xfId="0" applyNumberForma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3" xfId="0" applyFont="1" applyBorder="1"/>
    <xf numFmtId="0" fontId="8" fillId="0" borderId="4" xfId="0" applyFont="1" applyBorder="1"/>
    <xf numFmtId="0" fontId="5" fillId="0" borderId="1" xfId="0" applyFont="1" applyBorder="1" applyAlignment="1">
      <alignment vertical="top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/>
    </xf>
    <xf numFmtId="0" fontId="5" fillId="0" borderId="1" xfId="0" applyFont="1" applyBorder="1" applyAlignment="1">
      <alignment horizontal="left" vertical="center"/>
    </xf>
  </cellXfs>
  <cellStyles count="1">
    <cellStyle name="Обычный" xfId="0" builtinId="0"/>
  </cellStyles>
  <dxfs count="2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9"/>
  <sheetViews>
    <sheetView tabSelected="1" topLeftCell="A31" zoomScale="110" zoomScaleNormal="110" workbookViewId="0">
      <selection activeCell="Q42" sqref="Q42"/>
    </sheetView>
  </sheetViews>
  <sheetFormatPr defaultRowHeight="15.75"/>
  <cols>
    <col min="2" max="2" width="6.625" customWidth="1"/>
    <col min="3" max="5" width="6.375" customWidth="1"/>
    <col min="6" max="6" width="7" customWidth="1"/>
    <col min="7" max="14" width="6.375" customWidth="1"/>
  </cols>
  <sheetData>
    <row r="1" spans="1:14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>
      <c r="A3" s="23" t="s">
        <v>21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</row>
    <row r="5" spans="1:14">
      <c r="A5" s="25" t="s">
        <v>13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1:14" ht="30.75" customHeight="1">
      <c r="A7" s="27" t="s">
        <v>2</v>
      </c>
      <c r="B7" s="27"/>
      <c r="C7" s="27"/>
      <c r="D7" s="12" t="s">
        <v>3</v>
      </c>
      <c r="E7" s="12"/>
      <c r="F7" s="12"/>
      <c r="G7" s="13"/>
      <c r="H7" s="11" t="s">
        <v>4</v>
      </c>
      <c r="I7" s="14"/>
      <c r="J7" s="15"/>
      <c r="K7" s="11" t="s">
        <v>5</v>
      </c>
      <c r="L7" s="12"/>
      <c r="M7" s="12"/>
      <c r="N7" s="13"/>
    </row>
    <row r="8" spans="1:14">
      <c r="A8" s="30"/>
      <c r="B8" s="31"/>
      <c r="C8" s="32"/>
      <c r="D8" s="28">
        <v>134</v>
      </c>
      <c r="E8" s="28"/>
      <c r="F8" s="28"/>
      <c r="G8" s="29"/>
      <c r="H8" s="19">
        <v>20</v>
      </c>
      <c r="I8" s="19"/>
      <c r="J8" s="19"/>
      <c r="K8" s="19">
        <f>C21+D21+E21+F21+G21+H21+I21+J21+K21</f>
        <v>1270</v>
      </c>
      <c r="L8" s="19"/>
      <c r="M8" s="19"/>
      <c r="N8" s="19"/>
    </row>
    <row r="9" spans="1:14">
      <c r="A9" s="21"/>
      <c r="B9" s="21"/>
      <c r="C9" s="21"/>
      <c r="D9" s="21"/>
      <c r="E9" s="21"/>
      <c r="F9" s="21"/>
      <c r="G9" s="21"/>
      <c r="H9" s="19"/>
      <c r="I9" s="19"/>
      <c r="J9" s="19"/>
      <c r="K9" s="19"/>
      <c r="L9" s="19"/>
      <c r="M9" s="19"/>
      <c r="N9" s="19"/>
    </row>
    <row r="10" spans="1:14">
      <c r="A10" s="20" t="s">
        <v>14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</row>
    <row r="11" spans="1:14" ht="16.5" customHeight="1">
      <c r="A11" s="16" t="s">
        <v>6</v>
      </c>
      <c r="B11" s="17" t="s">
        <v>7</v>
      </c>
      <c r="C11" s="10" t="s">
        <v>8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 spans="1:14">
      <c r="A12" s="16"/>
      <c r="B12" s="18"/>
      <c r="C12" s="4" t="str">
        <f>A13</f>
        <v>яйца</v>
      </c>
      <c r="D12" s="35" t="str">
        <f>A14</f>
        <v>зел горош</v>
      </c>
      <c r="E12" s="4" t="str">
        <f>A15</f>
        <v>йогурт</v>
      </c>
      <c r="F12" s="4" t="str">
        <f>A16</f>
        <v>кофе</v>
      </c>
      <c r="G12" s="4" t="str">
        <f>A17</f>
        <v>хлеб</v>
      </c>
      <c r="H12" s="4"/>
      <c r="I12" s="4"/>
      <c r="J12" s="4"/>
      <c r="K12" s="4"/>
      <c r="L12" s="4"/>
      <c r="M12" s="4"/>
      <c r="N12" s="4"/>
    </row>
    <row r="13" spans="1:14">
      <c r="A13" s="9" t="s">
        <v>22</v>
      </c>
      <c r="B13" s="8" t="s">
        <v>18</v>
      </c>
      <c r="C13" s="4">
        <v>20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4">
      <c r="A14" s="9" t="s">
        <v>23</v>
      </c>
      <c r="B14" s="8" t="s">
        <v>18</v>
      </c>
      <c r="C14" s="4"/>
      <c r="D14" s="4">
        <v>1</v>
      </c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4">
      <c r="A15" s="9" t="s">
        <v>24</v>
      </c>
      <c r="B15" s="8" t="s">
        <v>18</v>
      </c>
      <c r="C15" s="4"/>
      <c r="D15" s="4"/>
      <c r="E15" s="4">
        <v>20</v>
      </c>
      <c r="F15" s="4"/>
      <c r="G15" s="4"/>
      <c r="H15" s="4"/>
      <c r="I15" s="4"/>
      <c r="J15" s="4"/>
      <c r="K15" s="4"/>
      <c r="L15" s="4"/>
      <c r="M15" s="4"/>
      <c r="N15" s="4"/>
    </row>
    <row r="16" spans="1:14">
      <c r="A16" s="9" t="s">
        <v>25</v>
      </c>
      <c r="B16" s="8" t="s">
        <v>17</v>
      </c>
      <c r="C16" s="4"/>
      <c r="D16" s="4"/>
      <c r="E16" s="4"/>
      <c r="F16" s="4">
        <v>0.2</v>
      </c>
      <c r="G16" s="4"/>
      <c r="H16" s="4"/>
      <c r="I16" s="4"/>
      <c r="J16" s="4"/>
      <c r="K16" s="4"/>
      <c r="L16" s="4"/>
      <c r="M16" s="4"/>
      <c r="N16" s="4"/>
    </row>
    <row r="17" spans="1:16">
      <c r="A17" s="9" t="s">
        <v>16</v>
      </c>
      <c r="B17" s="4"/>
      <c r="C17" s="4"/>
      <c r="D17" s="4"/>
      <c r="E17" s="4"/>
      <c r="F17" s="4"/>
      <c r="G17" s="4">
        <v>2</v>
      </c>
      <c r="H17" s="4"/>
      <c r="I17" s="4"/>
      <c r="J17" s="4"/>
      <c r="K17" s="4"/>
      <c r="L17" s="4"/>
      <c r="M17" s="4"/>
      <c r="N17" s="4"/>
    </row>
    <row r="18" spans="1:16">
      <c r="A18" s="3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16">
      <c r="A19" s="3" t="s">
        <v>9</v>
      </c>
      <c r="B19" s="4"/>
      <c r="C19" s="4">
        <f>C13</f>
        <v>20</v>
      </c>
      <c r="D19" s="4">
        <f>D14</f>
        <v>1</v>
      </c>
      <c r="E19" s="4">
        <f>E15</f>
        <v>20</v>
      </c>
      <c r="F19" s="4">
        <f>F16</f>
        <v>0.2</v>
      </c>
      <c r="G19" s="4">
        <f>G17</f>
        <v>2</v>
      </c>
      <c r="H19" s="4"/>
      <c r="I19" s="4"/>
      <c r="J19" s="4"/>
      <c r="K19" s="4"/>
      <c r="L19" s="4"/>
      <c r="M19" s="4"/>
      <c r="N19" s="4"/>
    </row>
    <row r="20" spans="1:16">
      <c r="A20" s="3" t="s">
        <v>10</v>
      </c>
      <c r="B20" s="4"/>
      <c r="C20" s="4">
        <v>14</v>
      </c>
      <c r="D20" s="4">
        <v>100</v>
      </c>
      <c r="E20" s="4">
        <v>32</v>
      </c>
      <c r="F20" s="4">
        <v>350</v>
      </c>
      <c r="G20" s="4">
        <v>90</v>
      </c>
      <c r="H20" s="4"/>
      <c r="I20" s="4"/>
      <c r="J20" s="4"/>
      <c r="K20" s="4"/>
      <c r="L20" s="4"/>
      <c r="M20" s="4"/>
      <c r="N20" s="4"/>
    </row>
    <row r="21" spans="1:16">
      <c r="A21" s="3" t="s">
        <v>11</v>
      </c>
      <c r="B21" s="4"/>
      <c r="C21" s="4">
        <f>C19*C20</f>
        <v>280</v>
      </c>
      <c r="D21" s="4">
        <f t="shared" ref="D21:F21" si="0">D19*D20</f>
        <v>100</v>
      </c>
      <c r="E21" s="4">
        <f t="shared" si="0"/>
        <v>640</v>
      </c>
      <c r="F21" s="4">
        <f t="shared" si="0"/>
        <v>70</v>
      </c>
      <c r="G21" s="4">
        <f t="shared" ref="G21" si="1">G19*G20</f>
        <v>180</v>
      </c>
      <c r="H21" s="4"/>
      <c r="I21" s="4"/>
      <c r="J21" s="4"/>
      <c r="K21" s="4"/>
      <c r="L21" s="4"/>
      <c r="M21" s="4"/>
      <c r="N21" s="4"/>
    </row>
    <row r="22" spans="1:16">
      <c r="A22" s="1"/>
    </row>
    <row r="23" spans="1:16">
      <c r="A23" s="1" t="s">
        <v>12</v>
      </c>
    </row>
    <row r="24" spans="1:16">
      <c r="A24" s="2"/>
    </row>
    <row r="25" spans="1:16">
      <c r="A25" s="22" t="s">
        <v>0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</row>
    <row r="26" spans="1:16">
      <c r="A26" s="22" t="s">
        <v>1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</row>
    <row r="27" spans="1:16">
      <c r="A27" s="23" t="str">
        <f>A3</f>
        <v>12 июня 2025г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</row>
    <row r="28" spans="1:16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</row>
    <row r="29" spans="1:16">
      <c r="A29" s="25" t="s">
        <v>13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</row>
    <row r="30" spans="1:16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spans="1:16">
      <c r="A31" s="27" t="s">
        <v>2</v>
      </c>
      <c r="B31" s="27"/>
      <c r="C31" s="27"/>
      <c r="D31" s="12" t="s">
        <v>3</v>
      </c>
      <c r="E31" s="12"/>
      <c r="F31" s="12"/>
      <c r="G31" s="13"/>
      <c r="H31" s="11" t="s">
        <v>4</v>
      </c>
      <c r="I31" s="14"/>
      <c r="J31" s="15"/>
      <c r="K31" s="11" t="s">
        <v>5</v>
      </c>
      <c r="L31" s="12"/>
      <c r="M31" s="12"/>
      <c r="N31" s="13"/>
    </row>
    <row r="32" spans="1:16">
      <c r="A32" s="30"/>
      <c r="B32" s="31"/>
      <c r="C32" s="32"/>
      <c r="D32" s="28">
        <v>134</v>
      </c>
      <c r="E32" s="28"/>
      <c r="F32" s="28"/>
      <c r="G32" s="29"/>
      <c r="H32" s="19">
        <v>20</v>
      </c>
      <c r="I32" s="19"/>
      <c r="J32" s="19"/>
      <c r="K32" s="34">
        <f>C47+D47+E47+F47+G47+H47+I47+J47+K47</f>
        <v>1410</v>
      </c>
      <c r="L32" s="19"/>
      <c r="M32" s="19"/>
      <c r="N32" s="19"/>
      <c r="P32" s="7"/>
    </row>
    <row r="33" spans="1:16">
      <c r="A33" s="21"/>
      <c r="B33" s="21"/>
      <c r="C33" s="21"/>
      <c r="D33" s="21"/>
      <c r="E33" s="21"/>
      <c r="F33" s="21"/>
      <c r="G33" s="21"/>
      <c r="H33" s="19"/>
      <c r="I33" s="19"/>
      <c r="J33" s="19"/>
      <c r="K33" s="19"/>
      <c r="L33" s="19"/>
      <c r="M33" s="19"/>
      <c r="N33" s="19"/>
    </row>
    <row r="34" spans="1:16">
      <c r="A34" s="20" t="s">
        <v>15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</row>
    <row r="35" spans="1:16">
      <c r="A35" s="33" t="s">
        <v>6</v>
      </c>
      <c r="B35" s="33" t="s">
        <v>7</v>
      </c>
      <c r="C35" s="33" t="s">
        <v>8</v>
      </c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</row>
    <row r="36" spans="1:16">
      <c r="A36" s="33"/>
      <c r="B36" s="33"/>
      <c r="C36" s="4" t="str">
        <f>A37</f>
        <v>огурцы</v>
      </c>
      <c r="D36" s="35" t="str">
        <f>A38</f>
        <v>капуста</v>
      </c>
      <c r="E36" s="35" t="str">
        <f>A39</f>
        <v>сметана</v>
      </c>
      <c r="F36" s="4" t="str">
        <f>A40</f>
        <v>рыба</v>
      </c>
      <c r="G36" s="35" t="str">
        <f>A41</f>
        <v>картофель</v>
      </c>
      <c r="H36" s="4" t="str">
        <f>A42</f>
        <v>кисель</v>
      </c>
      <c r="I36" s="4"/>
      <c r="J36" s="4"/>
      <c r="K36" s="4"/>
      <c r="L36" s="4"/>
      <c r="M36" s="4"/>
      <c r="N36" s="4"/>
    </row>
    <row r="37" spans="1:16">
      <c r="A37" s="5" t="s">
        <v>19</v>
      </c>
      <c r="B37" s="4" t="s">
        <v>17</v>
      </c>
      <c r="C37" s="4">
        <v>1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1:16">
      <c r="A38" s="8" t="s">
        <v>20</v>
      </c>
      <c r="B38" s="4" t="s">
        <v>17</v>
      </c>
      <c r="C38" s="4"/>
      <c r="D38" s="4">
        <v>2</v>
      </c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1:16">
      <c r="A39" s="8" t="s">
        <v>26</v>
      </c>
      <c r="B39" s="4" t="s">
        <v>17</v>
      </c>
      <c r="C39" s="4"/>
      <c r="D39" s="4"/>
      <c r="E39" s="4">
        <v>0.5</v>
      </c>
      <c r="F39" s="4"/>
      <c r="G39" s="4"/>
      <c r="H39" s="4"/>
      <c r="I39" s="4"/>
      <c r="J39" s="4"/>
      <c r="K39" s="4"/>
      <c r="L39" s="4"/>
      <c r="M39" s="4"/>
      <c r="N39" s="4"/>
    </row>
    <row r="40" spans="1:16">
      <c r="A40" s="8" t="s">
        <v>27</v>
      </c>
      <c r="B40" s="4" t="s">
        <v>17</v>
      </c>
      <c r="C40" s="4"/>
      <c r="D40" s="4"/>
      <c r="E40" s="4"/>
      <c r="F40" s="4">
        <v>2.92</v>
      </c>
      <c r="G40" s="4"/>
      <c r="H40" s="4"/>
      <c r="I40" s="4"/>
      <c r="J40" s="4"/>
      <c r="K40" s="4"/>
      <c r="L40" s="4"/>
      <c r="M40" s="4"/>
      <c r="N40" s="4"/>
    </row>
    <row r="41" spans="1:16">
      <c r="A41" s="8" t="s">
        <v>28</v>
      </c>
      <c r="B41" s="4" t="s">
        <v>17</v>
      </c>
      <c r="C41" s="4"/>
      <c r="D41" s="4"/>
      <c r="E41" s="4"/>
      <c r="F41" s="4"/>
      <c r="G41" s="4">
        <v>2</v>
      </c>
      <c r="H41" s="4"/>
      <c r="I41" s="4"/>
      <c r="J41" s="4"/>
      <c r="K41" s="4"/>
      <c r="L41" s="4"/>
      <c r="M41" s="4"/>
      <c r="N41" s="4"/>
    </row>
    <row r="42" spans="1:16">
      <c r="A42" s="8" t="s">
        <v>29</v>
      </c>
      <c r="B42" s="8" t="s">
        <v>18</v>
      </c>
      <c r="C42" s="4"/>
      <c r="D42" s="4"/>
      <c r="E42" s="4"/>
      <c r="F42" s="4"/>
      <c r="G42" s="4"/>
      <c r="H42" s="4">
        <v>1</v>
      </c>
      <c r="I42" s="4"/>
      <c r="J42" s="4"/>
      <c r="K42" s="4"/>
      <c r="L42" s="4"/>
      <c r="M42" s="4"/>
      <c r="N42" s="4"/>
    </row>
    <row r="43" spans="1:16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1:16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1:16">
      <c r="A45" s="4" t="s">
        <v>9</v>
      </c>
      <c r="B45" s="4"/>
      <c r="C45" s="4">
        <f>C37</f>
        <v>1</v>
      </c>
      <c r="D45" s="4">
        <f>D38</f>
        <v>2</v>
      </c>
      <c r="E45" s="4">
        <f>E39</f>
        <v>0.5</v>
      </c>
      <c r="F45" s="4">
        <f>F40</f>
        <v>2.92</v>
      </c>
      <c r="G45" s="4">
        <f>G41</f>
        <v>2</v>
      </c>
      <c r="H45" s="4">
        <f>H42</f>
        <v>1</v>
      </c>
      <c r="I45" s="4"/>
      <c r="J45" s="4"/>
      <c r="K45" s="4"/>
      <c r="L45" s="4"/>
      <c r="M45" s="4"/>
      <c r="N45" s="4"/>
    </row>
    <row r="46" spans="1:16">
      <c r="A46" s="4" t="s">
        <v>10</v>
      </c>
      <c r="B46" s="4"/>
      <c r="C46" s="4">
        <v>120</v>
      </c>
      <c r="D46" s="4">
        <v>60</v>
      </c>
      <c r="E46" s="4">
        <v>380</v>
      </c>
      <c r="F46" s="4">
        <v>250</v>
      </c>
      <c r="G46" s="4">
        <v>80</v>
      </c>
      <c r="H46" s="4">
        <v>90</v>
      </c>
      <c r="I46" s="4"/>
      <c r="J46" s="4"/>
      <c r="K46" s="4"/>
      <c r="L46" s="4"/>
      <c r="M46" s="4"/>
      <c r="N46" s="4"/>
    </row>
    <row r="47" spans="1:16">
      <c r="A47" s="4" t="s">
        <v>11</v>
      </c>
      <c r="B47" s="4"/>
      <c r="C47" s="6">
        <f>C45*C46</f>
        <v>120</v>
      </c>
      <c r="D47" s="6">
        <f t="shared" ref="D47:I47" si="2">D45*D46</f>
        <v>120</v>
      </c>
      <c r="E47" s="6">
        <f t="shared" si="2"/>
        <v>190</v>
      </c>
      <c r="F47" s="6">
        <f t="shared" si="2"/>
        <v>730</v>
      </c>
      <c r="G47" s="6">
        <f t="shared" si="2"/>
        <v>160</v>
      </c>
      <c r="H47" s="6">
        <f t="shared" si="2"/>
        <v>90</v>
      </c>
      <c r="I47" s="6"/>
      <c r="J47" s="4"/>
      <c r="K47" s="4"/>
      <c r="L47" s="4"/>
      <c r="M47" s="4"/>
      <c r="N47" s="4"/>
    </row>
    <row r="48" spans="1:16">
      <c r="A48" s="1"/>
      <c r="P48" s="7"/>
    </row>
    <row r="49" spans="1:1">
      <c r="A49" s="1" t="s">
        <v>12</v>
      </c>
    </row>
  </sheetData>
  <mergeCells count="44">
    <mergeCell ref="A34:N34"/>
    <mergeCell ref="A35:A36"/>
    <mergeCell ref="B35:B36"/>
    <mergeCell ref="C35:N35"/>
    <mergeCell ref="A31:C31"/>
    <mergeCell ref="D31:G31"/>
    <mergeCell ref="A32:C32"/>
    <mergeCell ref="D32:G32"/>
    <mergeCell ref="A33:C33"/>
    <mergeCell ref="D33:G33"/>
    <mergeCell ref="H32:J32"/>
    <mergeCell ref="K32:N32"/>
    <mergeCell ref="H33:J33"/>
    <mergeCell ref="K33:N33"/>
    <mergeCell ref="A6:N6"/>
    <mergeCell ref="H8:J8"/>
    <mergeCell ref="H9:J9"/>
    <mergeCell ref="A29:N29"/>
    <mergeCell ref="H31:J31"/>
    <mergeCell ref="K31:N31"/>
    <mergeCell ref="A30:N30"/>
    <mergeCell ref="A25:N25"/>
    <mergeCell ref="A26:N26"/>
    <mergeCell ref="A27:N27"/>
    <mergeCell ref="A28:N28"/>
    <mergeCell ref="D7:G7"/>
    <mergeCell ref="A7:C7"/>
    <mergeCell ref="D9:G9"/>
    <mergeCell ref="D8:G8"/>
    <mergeCell ref="A8:C8"/>
    <mergeCell ref="A1:N1"/>
    <mergeCell ref="A2:N2"/>
    <mergeCell ref="A3:N3"/>
    <mergeCell ref="A4:N4"/>
    <mergeCell ref="A5:N5"/>
    <mergeCell ref="C11:N11"/>
    <mergeCell ref="K7:N7"/>
    <mergeCell ref="H7:J7"/>
    <mergeCell ref="A11:A12"/>
    <mergeCell ref="B11:B12"/>
    <mergeCell ref="K8:N8"/>
    <mergeCell ref="K9:N9"/>
    <mergeCell ref="A10:N10"/>
    <mergeCell ref="A9:C9"/>
  </mergeCells>
  <conditionalFormatting sqref="P48">
    <cfRule type="cellIs" dxfId="1" priority="2" operator="between">
      <formula>2400</formula>
      <formula>2470</formula>
    </cfRule>
    <cfRule type="cellIs" dxfId="0" priority="1" operator="between">
      <formula>2400</formula>
      <formula>2490</formula>
    </cfRule>
  </conditionalFormatting>
  <pageMargins left="0.23622047244094491" right="0.23622047244094491" top="0.55118110236220474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мирза_с</dc:creator>
  <cp:lastModifiedBy>мирза_с</cp:lastModifiedBy>
  <cp:lastPrinted>2025-06-29T06:29:26Z</cp:lastPrinted>
  <dcterms:created xsi:type="dcterms:W3CDTF">2025-06-29T06:27:36Z</dcterms:created>
  <dcterms:modified xsi:type="dcterms:W3CDTF">2025-06-29T08:21:15Z</dcterms:modified>
</cp:coreProperties>
</file>